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76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<sst xmlns="http://schemas.openxmlformats.org/spreadsheetml/2006/main" count="28" uniqueCount="28">
  <si>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L.p.</t>
  </si>
  <si>
    <t>NAZWA</t>
  </si>
  <si>
    <t>PRODUCENT/ NUMER KATALOGOWY</t>
  </si>
  <si>
    <t>Liczba sztuk</t>
  </si>
  <si>
    <t>CENA JEDNOSTKOWA NETTO</t>
  </si>
  <si>
    <t>Wartość NETTO</t>
  </si>
  <si>
    <t>CENA JEDNOSTKOWA BRUTTO</t>
  </si>
  <si>
    <t>WARTOŚĆ BRUTTO</t>
  </si>
  <si>
    <t>• MODUŁ G : Szkolenie w siedzibie ZS-CEZiU dla nauczycieli z zakresu zakupionego sprzętu– (Poz.9)</t>
  </si>
  <si>
    <t>Szkolenie w siedzibie ZS-CEZiU - liczba godzin</t>
  </si>
  <si>
    <t>Załącznik nr 2e</t>
  </si>
  <si>
    <r>
      <rPr>
        <b/>
        <sz val="18"/>
        <color indexed="8"/>
        <rFont val="Calibri"/>
        <family val="2"/>
      </rPr>
      <t xml:space="preserve">FORMULARZ CENOWY
</t>
    </r>
    <r>
      <rPr>
        <sz val="18"/>
        <color indexed="8"/>
        <rFont val="Calibri"/>
        <family val="2"/>
      </rPr>
      <t xml:space="preserve">Część 5: Dostawa i montaż nowego  specjalistycznego wyposażenia pracowni zawodowych w ramach projektu Motoryzacja moja pasja nr RPLD.11.03.01-10-0038/17
</t>
    </r>
  </si>
  <si>
    <t>• MODUŁ A  TECHNIK POJAZDÓW SAMOCHODOWYCH – Wyposażenie pracowni elektrotechniki i elektroniki samochodowej (środki trwałe) (poz.15)</t>
  </si>
  <si>
    <t xml:space="preserve">Stół probierczy </t>
  </si>
  <si>
    <t xml:space="preserve">Zestaw demonstracyjny instalacji elektrycznych (zestaw panelowy oświetlenie pojazdu) </t>
  </si>
  <si>
    <t>• MODUŁ B: TECHNIK POJAZDÓW SAMOCHODOWYCH - Wyposażenie  pracowni obróbki ręcznej i maszynowej metali (środki trwałe) (poz.20)</t>
  </si>
  <si>
    <t>• MODUŁ C  TECHNIK POJAZDÓW SAMOCHODOWYCH - Wyposażenie pracowni mechatroniki samochodowej (poz.18)</t>
  </si>
  <si>
    <t>• MODUŁ D  TECHNIK POJAZDÓW SAMOCHODOWYCH - Wyposażenie pracowni obróbki ręcznej i maszynowej metali (poz.21)</t>
  </si>
  <si>
    <t xml:space="preserve">Szlifierka - ostrzarka stołowa </t>
  </si>
  <si>
    <t xml:space="preserve">Stół warsztatowy do ciężkich prac </t>
  </si>
  <si>
    <t xml:space="preserve">Imadło obrotowe do samodzielnego montażu </t>
  </si>
  <si>
    <t>Wiertarka stołowa</t>
  </si>
  <si>
    <t>Zestaw wyposażenia Układy zapłonowe pojazdu</t>
  </si>
  <si>
    <t>Zestaw wyposażenia Aktoryka systemów pojazdowych</t>
  </si>
  <si>
    <t xml:space="preserve">Frezarka konwencjonalna wraz z wyposażeniem </t>
  </si>
  <si>
    <t xml:space="preserve">Piła mechaniczna do metalu </t>
  </si>
  <si>
    <t>netto</t>
  </si>
  <si>
    <t>brutto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</si>
</sst>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&quot; &quot;#,##0.00&quot; &quot;[$zł]&quot; &quot;;&quot;-&quot;#,##0.00&quot; &quot;[$zł]&quot; &quot;;&quot; -&quot;00&quot; &quot;[$zł]&quot; &quot;;&quot; &quot;@&quot; &quot;"/>
    <numFmt numFmtId="166" formatCode="#,##0.00&quot; &quot;[$zł-415];[Red]&quot;-&quot;#,##0.00&quot; &quot;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[$zł-415]"/>
  </numFmts>
  <fonts count="59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indexed="8"/>
      <name val="Verdana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Verdana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Arial"/>
      <family val="2"/>
    </font>
    <font>
      <sz val="8"/>
      <color rgb="FF000000"/>
      <name val="Calibri"/>
      <family val="2"/>
    </font>
    <font>
      <sz val="14"/>
      <color rgb="FF000000"/>
      <name val="Calibri"/>
      <family val="2"/>
    </font>
    <font>
      <sz val="18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4" fontId="35" fillId="0" borderId="0" applyBorder="0" applyProtection="0">
      <alignment/>
    </xf>
    <xf numFmtId="0" fontId="36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 textRotation="90"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Border="0" applyProtection="0">
      <alignment/>
    </xf>
    <xf numFmtId="166" fontId="44" fillId="0" borderId="0" applyBorder="0" applyProtection="0">
      <alignment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0" fillId="31" borderId="9" applyNumberFormat="0" applyFont="0" applyAlignment="0" applyProtection="0"/>
    <xf numFmtId="165" fontId="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64" fontId="35" fillId="0" borderId="0" xfId="44" applyFont="1" applyFill="1" applyAlignment="1">
      <alignment/>
    </xf>
    <xf numFmtId="164" fontId="50" fillId="0" borderId="10" xfId="44" applyFont="1" applyFill="1" applyBorder="1" applyAlignment="1">
      <alignment horizontal="center" vertical="center" wrapText="1"/>
    </xf>
    <xf numFmtId="164" fontId="51" fillId="0" borderId="10" xfId="44" applyFont="1" applyFill="1" applyBorder="1" applyAlignment="1">
      <alignment vertical="center" wrapText="1"/>
    </xf>
    <xf numFmtId="164" fontId="51" fillId="0" borderId="10" xfId="44" applyFont="1" applyFill="1" applyBorder="1" applyAlignment="1">
      <alignment horizontal="center" vertical="center" wrapText="1"/>
    </xf>
    <xf numFmtId="164" fontId="52" fillId="0" borderId="0" xfId="44" applyFont="1" applyFill="1" applyAlignment="1">
      <alignment/>
    </xf>
    <xf numFmtId="164" fontId="53" fillId="33" borderId="10" xfId="44" applyFont="1" applyFill="1" applyBorder="1" applyAlignment="1">
      <alignment horizontal="center" vertical="center" wrapText="1"/>
    </xf>
    <xf numFmtId="164" fontId="54" fillId="0" borderId="10" xfId="44" applyFont="1" applyFill="1" applyBorder="1" applyAlignment="1">
      <alignment vertical="center" wrapText="1"/>
    </xf>
    <xf numFmtId="164" fontId="54" fillId="0" borderId="10" xfId="44" applyFont="1" applyFill="1" applyBorder="1" applyAlignment="1">
      <alignment horizontal="center" vertical="center" wrapText="1"/>
    </xf>
    <xf numFmtId="165" fontId="54" fillId="0" borderId="10" xfId="63" applyFont="1" applyFill="1" applyBorder="1" applyAlignment="1">
      <alignment horizontal="center" vertical="center" wrapText="1"/>
    </xf>
    <xf numFmtId="165" fontId="54" fillId="0" borderId="10" xfId="63" applyFont="1" applyFill="1" applyBorder="1" applyAlignment="1">
      <alignment horizontal="right" vertical="center"/>
    </xf>
    <xf numFmtId="164" fontId="54" fillId="0" borderId="10" xfId="44" applyFont="1" applyFill="1" applyBorder="1" applyAlignment="1">
      <alignment horizontal="center" vertical="center"/>
    </xf>
    <xf numFmtId="164" fontId="54" fillId="33" borderId="10" xfId="44" applyFont="1" applyFill="1" applyBorder="1" applyAlignment="1">
      <alignment horizontal="center" vertical="center"/>
    </xf>
    <xf numFmtId="164" fontId="54" fillId="33" borderId="10" xfId="44" applyFont="1" applyFill="1" applyBorder="1" applyAlignment="1">
      <alignment vertical="center" wrapText="1"/>
    </xf>
    <xf numFmtId="164" fontId="54" fillId="33" borderId="10" xfId="44" applyFont="1" applyFill="1" applyBorder="1" applyAlignment="1">
      <alignment horizontal="center" vertical="center" wrapText="1"/>
    </xf>
    <xf numFmtId="165" fontId="54" fillId="33" borderId="10" xfId="63" applyFont="1" applyFill="1" applyBorder="1" applyAlignment="1">
      <alignment horizontal="center" vertical="center" wrapText="1"/>
    </xf>
    <xf numFmtId="165" fontId="54" fillId="33" borderId="10" xfId="63" applyFont="1" applyFill="1" applyBorder="1" applyAlignment="1">
      <alignment horizontal="right" vertical="center"/>
    </xf>
    <xf numFmtId="164" fontId="54" fillId="33" borderId="11" xfId="44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vertical="center" wrapText="1"/>
    </xf>
    <xf numFmtId="0" fontId="54" fillId="34" borderId="12" xfId="0" applyFont="1" applyFill="1" applyBorder="1" applyAlignment="1">
      <alignment vertical="center" wrapText="1"/>
    </xf>
    <xf numFmtId="164" fontId="54" fillId="0" borderId="0" xfId="44" applyFont="1" applyFill="1" applyAlignment="1">
      <alignment/>
    </xf>
    <xf numFmtId="164" fontId="55" fillId="0" borderId="0" xfId="44" applyFont="1" applyFill="1" applyAlignment="1">
      <alignment/>
    </xf>
    <xf numFmtId="164" fontId="54" fillId="35" borderId="13" xfId="44" applyFont="1" applyFill="1" applyBorder="1" applyAlignment="1">
      <alignment horizontal="center" vertical="center" wrapText="1"/>
    </xf>
    <xf numFmtId="164" fontId="54" fillId="0" borderId="13" xfId="44" applyFont="1" applyFill="1" applyBorder="1" applyAlignment="1">
      <alignment horizontal="center" vertical="center"/>
    </xf>
    <xf numFmtId="164" fontId="53" fillId="35" borderId="12" xfId="44" applyFont="1" applyFill="1" applyBorder="1" applyAlignment="1">
      <alignment horizontal="left" vertical="center" wrapText="1"/>
    </xf>
    <xf numFmtId="164" fontId="54" fillId="0" borderId="12" xfId="44" applyFont="1" applyFill="1" applyBorder="1" applyAlignment="1">
      <alignment vertical="center" wrapText="1"/>
    </xf>
    <xf numFmtId="0" fontId="53" fillId="33" borderId="14" xfId="0" applyFont="1" applyFill="1" applyBorder="1" applyAlignment="1">
      <alignment vertical="center" wrapText="1"/>
    </xf>
    <xf numFmtId="0" fontId="56" fillId="0" borderId="15" xfId="0" applyFont="1" applyBorder="1" applyAlignment="1">
      <alignment vertical="center" wrapText="1"/>
    </xf>
    <xf numFmtId="164" fontId="54" fillId="0" borderId="11" xfId="44" applyFont="1" applyFill="1" applyBorder="1" applyAlignment="1">
      <alignment horizontal="center" vertical="center"/>
    </xf>
    <xf numFmtId="165" fontId="53" fillId="36" borderId="0" xfId="63" applyFont="1" applyFill="1" applyAlignment="1">
      <alignment horizontal="right"/>
    </xf>
    <xf numFmtId="164" fontId="53" fillId="0" borderId="0" xfId="44" applyFont="1" applyFill="1" applyAlignment="1">
      <alignment horizontal="right"/>
    </xf>
    <xf numFmtId="164" fontId="53" fillId="33" borderId="10" xfId="44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64" fontId="57" fillId="0" borderId="0" xfId="44" applyFont="1" applyFill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164" fontId="53" fillId="33" borderId="16" xfId="44" applyFont="1" applyFill="1" applyBorder="1" applyAlignment="1">
      <alignment horizontal="left" vertical="center" wrapText="1"/>
    </xf>
    <xf numFmtId="0" fontId="53" fillId="33" borderId="16" xfId="0" applyFont="1" applyFill="1" applyBorder="1" applyAlignment="1">
      <alignment horizontal="left"/>
    </xf>
    <xf numFmtId="0" fontId="53" fillId="33" borderId="10" xfId="0" applyFont="1" applyFill="1" applyBorder="1" applyAlignment="1">
      <alignment horizontal="left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1790700</xdr:colOff>
      <xdr:row>1</xdr:row>
      <xdr:rowOff>0</xdr:rowOff>
    </xdr:from>
    <xdr:to>
      <xdr:col>7</xdr:col>
      <xdr:colOff>200025</xdr:colOff>
      <xdr:row>2</xdr:row>
      <xdr:rowOff>85725</xdr:rowOff>
    </xdr:to>
    <xdr:pic>
      <xdr:nvPicPr>
        <xdr:cNvPr id="1" name="Obraz 66" descr="LOGOTYPY_CZB_EFS"/>
        <xdr:cNvPicPr preferRelativeResize="1">
          <a:picLocks noChangeAspect="1"/>
        </xdr:cNvPicPr>
      </xdr:nvPicPr>
      <xdr:blipFill>
        <a:blip r:embed="rId1"/>
        <a:srcRect t="18965" b="25862"/>
        <a:stretch>
          <a:fillRect/>
        </a:stretch>
      </xdr:blipFill>
      <xdr:spPr>
        <a:xfrm>
          <a:off x="2762250" y="19050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8"/>
  <sheetViews>
    <sheetView tabSelected="1" zoomScale="115" zoomScaleNormal="115" zoomScalePageLayoutView="0" workbookViewId="0" topLeftCell="A1">
      <selection activeCell="K27" sqref="K27"/>
    </sheetView>
  </sheetViews>
  <sheetFormatPr defaultColWidth="9.375" defaultRowHeight="14.25"/>
  <cols>
    <col min="1" max="1" width="5.25390625" style="0" customWidth="1"/>
    <col min="2" max="2" width="7.50390625" style="1" customWidth="1"/>
    <col min="3" max="3" width="45.75390625" style="1" customWidth="1"/>
    <col min="4" max="4" width="15.125" style="1" customWidth="1"/>
    <col min="5" max="5" width="5.50390625" style="1" customWidth="1"/>
    <col min="6" max="6" width="13.125" style="1" customWidth="1"/>
    <col min="7" max="7" width="11.875" style="1" customWidth="1"/>
    <col min="8" max="8" width="13.00390625" style="1" customWidth="1"/>
    <col min="9" max="9" width="13.125" style="1" customWidth="1"/>
    <col min="10" max="16384" width="9.375" style="1" customWidth="1"/>
  </cols>
  <sheetData>
    <row r="2" spans="2:9" ht="43.5" customHeight="1">
      <c r="B2" s="32"/>
      <c r="C2" s="32"/>
      <c r="D2" s="32"/>
      <c r="E2" s="32"/>
      <c r="F2" s="32"/>
      <c r="G2" s="32"/>
      <c r="H2" s="32"/>
      <c r="I2" s="32"/>
    </row>
    <row r="3" spans="2:9" ht="29.25" customHeight="1">
      <c r="B3" s="33" t="s">
        <v>10</v>
      </c>
      <c r="C3" s="33"/>
      <c r="D3" s="33"/>
      <c r="E3" s="33"/>
      <c r="F3" s="33"/>
      <c r="G3" s="33"/>
      <c r="H3" s="33"/>
      <c r="I3" s="33"/>
    </row>
    <row r="4" spans="2:9" ht="36.75" customHeight="1">
      <c r="B4" s="34" t="s">
        <v>11</v>
      </c>
      <c r="C4" s="35"/>
      <c r="D4" s="35"/>
      <c r="E4" s="35"/>
      <c r="F4" s="35"/>
      <c r="G4" s="35"/>
      <c r="H4" s="35"/>
      <c r="I4" s="35"/>
    </row>
    <row r="5" spans="2:9" ht="15">
      <c r="B5" s="35"/>
      <c r="C5" s="35"/>
      <c r="D5" s="35"/>
      <c r="E5" s="35"/>
      <c r="F5" s="35"/>
      <c r="G5" s="35"/>
      <c r="H5" s="35"/>
      <c r="I5" s="35"/>
    </row>
    <row r="6" spans="2:9" ht="47.25" customHeight="1">
      <c r="B6" s="35"/>
      <c r="C6" s="35"/>
      <c r="D6" s="35"/>
      <c r="E6" s="35"/>
      <c r="F6" s="35"/>
      <c r="G6" s="35"/>
      <c r="H6" s="35"/>
      <c r="I6" s="35"/>
    </row>
    <row r="8" spans="2:10" ht="65.25" customHeight="1">
      <c r="B8" s="2" t="s">
        <v>0</v>
      </c>
      <c r="C8" s="2" t="s">
        <v>1</v>
      </c>
      <c r="D8" s="2" t="s">
        <v>2</v>
      </c>
      <c r="E8" s="3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5"/>
    </row>
    <row r="9" spans="2:10" ht="30" customHeight="1">
      <c r="B9" s="6"/>
      <c r="C9" s="36" t="s">
        <v>12</v>
      </c>
      <c r="D9" s="31"/>
      <c r="E9" s="31"/>
      <c r="F9" s="31"/>
      <c r="G9" s="31"/>
      <c r="H9" s="31"/>
      <c r="I9" s="31"/>
      <c r="J9" s="5"/>
    </row>
    <row r="10" spans="2:10" ht="23.25" customHeight="1">
      <c r="B10" s="22">
        <v>1</v>
      </c>
      <c r="C10" s="27" t="s">
        <v>13</v>
      </c>
      <c r="D10" s="24"/>
      <c r="E10" s="8">
        <v>1</v>
      </c>
      <c r="F10" s="9"/>
      <c r="G10" s="9">
        <f>E10*F10</f>
        <v>0</v>
      </c>
      <c r="H10" s="10">
        <f>F10*1.23</f>
        <v>0</v>
      </c>
      <c r="I10" s="10">
        <f>H10*E10</f>
        <v>0</v>
      </c>
      <c r="J10" s="5"/>
    </row>
    <row r="11" spans="2:10" ht="22.5">
      <c r="B11" s="23">
        <v>2</v>
      </c>
      <c r="C11" s="27" t="s">
        <v>14</v>
      </c>
      <c r="D11" s="25"/>
      <c r="E11" s="8">
        <v>1</v>
      </c>
      <c r="F11" s="9"/>
      <c r="G11" s="9">
        <f>E11*F11</f>
        <v>0</v>
      </c>
      <c r="H11" s="10">
        <f>F11*1.23</f>
        <v>0</v>
      </c>
      <c r="I11" s="10">
        <f>H11*E11</f>
        <v>0</v>
      </c>
      <c r="J11" s="5"/>
    </row>
    <row r="12" spans="2:10" ht="17.25" customHeight="1">
      <c r="B12" s="12"/>
      <c r="C12" s="26"/>
      <c r="D12" s="13"/>
      <c r="E12" s="14"/>
      <c r="F12" s="15"/>
      <c r="G12" s="15">
        <f>SUM(G10:G11)</f>
        <v>0</v>
      </c>
      <c r="H12" s="16"/>
      <c r="I12" s="16">
        <f>SUM(I10:I11)</f>
        <v>0</v>
      </c>
      <c r="J12" s="5"/>
    </row>
    <row r="13" spans="2:10" ht="25.5" customHeight="1">
      <c r="B13" s="17"/>
      <c r="C13" s="37" t="s">
        <v>15</v>
      </c>
      <c r="D13" s="38"/>
      <c r="E13" s="38"/>
      <c r="F13" s="38"/>
      <c r="G13" s="38"/>
      <c r="H13" s="38"/>
      <c r="I13" s="38"/>
      <c r="J13" s="5"/>
    </row>
    <row r="14" spans="2:10" ht="18" customHeight="1">
      <c r="B14" s="28">
        <v>1</v>
      </c>
      <c r="C14" s="27" t="s">
        <v>24</v>
      </c>
      <c r="D14" s="25"/>
      <c r="E14" s="8">
        <v>1</v>
      </c>
      <c r="F14" s="9"/>
      <c r="G14" s="9">
        <f>E14*F14</f>
        <v>0</v>
      </c>
      <c r="H14" s="10">
        <f>F14*1.23</f>
        <v>0</v>
      </c>
      <c r="I14" s="10">
        <f>H14*E14</f>
        <v>0</v>
      </c>
      <c r="J14" s="5"/>
    </row>
    <row r="15" spans="2:10" ht="19.5" customHeight="1">
      <c r="B15" s="28">
        <v>2</v>
      </c>
      <c r="C15" s="27" t="s">
        <v>25</v>
      </c>
      <c r="D15" s="25"/>
      <c r="E15" s="8">
        <v>1</v>
      </c>
      <c r="F15" s="9"/>
      <c r="G15" s="9">
        <f>E15*F15</f>
        <v>0</v>
      </c>
      <c r="H15" s="10">
        <f>F15*1.23</f>
        <v>0</v>
      </c>
      <c r="I15" s="10">
        <f>H15*E15</f>
        <v>0</v>
      </c>
      <c r="J15" s="5"/>
    </row>
    <row r="16" spans="2:10" ht="17.25" customHeight="1">
      <c r="B16" s="12"/>
      <c r="C16" s="26"/>
      <c r="D16" s="13"/>
      <c r="E16" s="14"/>
      <c r="F16" s="15"/>
      <c r="G16" s="15">
        <f>SUM(G14:G15)</f>
        <v>0</v>
      </c>
      <c r="H16" s="16"/>
      <c r="I16" s="16">
        <f>SUM(I14:I15)</f>
        <v>0</v>
      </c>
      <c r="J16" s="5"/>
    </row>
    <row r="17" spans="2:10" ht="30" customHeight="1">
      <c r="B17" s="6"/>
      <c r="C17" s="36" t="s">
        <v>16</v>
      </c>
      <c r="D17" s="31"/>
      <c r="E17" s="31"/>
      <c r="F17" s="31"/>
      <c r="G17" s="31"/>
      <c r="H17" s="31"/>
      <c r="I17" s="31"/>
      <c r="J17" s="5"/>
    </row>
    <row r="18" spans="2:10" ht="24" customHeight="1">
      <c r="B18" s="28">
        <v>1</v>
      </c>
      <c r="C18" s="27" t="s">
        <v>23</v>
      </c>
      <c r="D18" s="25"/>
      <c r="E18" s="8">
        <v>1</v>
      </c>
      <c r="F18" s="9"/>
      <c r="G18" s="9">
        <f>E18*F18</f>
        <v>0</v>
      </c>
      <c r="H18" s="10">
        <f>F18*1.23</f>
        <v>0</v>
      </c>
      <c r="I18" s="10">
        <f>H18*E18</f>
        <v>0</v>
      </c>
      <c r="J18" s="5"/>
    </row>
    <row r="19" spans="2:10" ht="15">
      <c r="B19" s="28">
        <v>2</v>
      </c>
      <c r="C19" s="27" t="s">
        <v>22</v>
      </c>
      <c r="D19" s="25"/>
      <c r="E19" s="8">
        <v>1</v>
      </c>
      <c r="F19" s="9"/>
      <c r="G19" s="9">
        <f>E19*F19</f>
        <v>0</v>
      </c>
      <c r="H19" s="10">
        <f>F19*1.23</f>
        <v>0</v>
      </c>
      <c r="I19" s="10">
        <f>H19*E19</f>
        <v>0</v>
      </c>
      <c r="J19" s="5"/>
    </row>
    <row r="20" spans="2:10" ht="17.25" customHeight="1">
      <c r="B20" s="12"/>
      <c r="C20" s="26"/>
      <c r="D20" s="13"/>
      <c r="E20" s="14"/>
      <c r="F20" s="15"/>
      <c r="G20" s="15">
        <f>SUM(G18:G19)</f>
        <v>0</v>
      </c>
      <c r="H20" s="16"/>
      <c r="I20" s="16">
        <f>SUM(I18:I19)</f>
        <v>0</v>
      </c>
      <c r="J20" s="5"/>
    </row>
    <row r="21" spans="2:10" ht="30" customHeight="1">
      <c r="B21" s="6"/>
      <c r="C21" s="36" t="s">
        <v>17</v>
      </c>
      <c r="D21" s="31"/>
      <c r="E21" s="31"/>
      <c r="F21" s="31"/>
      <c r="G21" s="31"/>
      <c r="H21" s="31"/>
      <c r="I21" s="31"/>
      <c r="J21" s="5"/>
    </row>
    <row r="22" spans="2:10" ht="15" customHeight="1">
      <c r="B22" s="28">
        <v>1</v>
      </c>
      <c r="C22" s="27" t="s">
        <v>21</v>
      </c>
      <c r="D22" s="25"/>
      <c r="E22" s="8">
        <v>1</v>
      </c>
      <c r="F22" s="9"/>
      <c r="G22" s="9">
        <f>E22*F22</f>
        <v>0</v>
      </c>
      <c r="H22" s="10">
        <f>F22*1.23</f>
        <v>0</v>
      </c>
      <c r="I22" s="10">
        <f>H22*E22</f>
        <v>0</v>
      </c>
      <c r="J22" s="5"/>
    </row>
    <row r="23" spans="2:10" ht="15" customHeight="1">
      <c r="B23" s="28">
        <v>2</v>
      </c>
      <c r="C23" s="27" t="s">
        <v>20</v>
      </c>
      <c r="D23" s="25"/>
      <c r="E23" s="8">
        <v>11</v>
      </c>
      <c r="F23" s="9"/>
      <c r="G23" s="9">
        <f>E23*F23</f>
        <v>0</v>
      </c>
      <c r="H23" s="10">
        <f>F23*1.23</f>
        <v>0</v>
      </c>
      <c r="I23" s="10">
        <f>H23*E23</f>
        <v>0</v>
      </c>
      <c r="J23" s="5"/>
    </row>
    <row r="24" spans="2:10" ht="15" customHeight="1">
      <c r="B24" s="28">
        <v>3</v>
      </c>
      <c r="C24" s="27" t="s">
        <v>19</v>
      </c>
      <c r="D24" s="25"/>
      <c r="E24" s="8">
        <v>1</v>
      </c>
      <c r="F24" s="9"/>
      <c r="G24" s="9">
        <f>E24*F24</f>
        <v>0</v>
      </c>
      <c r="H24" s="10">
        <f>F24*1.23</f>
        <v>0</v>
      </c>
      <c r="I24" s="10">
        <f>H24*E24</f>
        <v>0</v>
      </c>
      <c r="J24" s="5"/>
    </row>
    <row r="25" spans="2:10" ht="15" customHeight="1">
      <c r="B25" s="28">
        <v>4</v>
      </c>
      <c r="C25" s="27" t="s">
        <v>18</v>
      </c>
      <c r="D25" s="25"/>
      <c r="E25" s="8">
        <v>1</v>
      </c>
      <c r="F25" s="9"/>
      <c r="G25" s="9">
        <f>E25*F25</f>
        <v>0</v>
      </c>
      <c r="H25" s="10">
        <f>F25*1.23</f>
        <v>0</v>
      </c>
      <c r="I25" s="10">
        <f>H25*E25</f>
        <v>0</v>
      </c>
      <c r="J25" s="5"/>
    </row>
    <row r="26" spans="2:10" ht="17.25" customHeight="1">
      <c r="B26" s="12"/>
      <c r="C26" s="26"/>
      <c r="D26" s="13"/>
      <c r="E26" s="14"/>
      <c r="F26" s="15"/>
      <c r="G26" s="15">
        <f>SUM(G22:G25)</f>
        <v>0</v>
      </c>
      <c r="H26" s="16"/>
      <c r="I26" s="16">
        <f>SUM(I22:I25)</f>
        <v>0</v>
      </c>
      <c r="J26" s="5"/>
    </row>
    <row r="27" spans="2:10" ht="30" customHeight="1">
      <c r="B27" s="6"/>
      <c r="C27" s="31" t="s">
        <v>8</v>
      </c>
      <c r="D27" s="31"/>
      <c r="E27" s="31"/>
      <c r="F27" s="31"/>
      <c r="G27" s="31"/>
      <c r="H27" s="31"/>
      <c r="I27" s="31"/>
      <c r="J27" s="5"/>
    </row>
    <row r="28" spans="2:10" ht="15">
      <c r="B28" s="11">
        <v>1</v>
      </c>
      <c r="C28" s="19" t="s">
        <v>9</v>
      </c>
      <c r="D28" s="7"/>
      <c r="E28" s="8">
        <v>50</v>
      </c>
      <c r="F28" s="9"/>
      <c r="G28" s="9">
        <f>E28*F28</f>
        <v>0</v>
      </c>
      <c r="H28" s="10">
        <f>F28</f>
        <v>0</v>
      </c>
      <c r="I28" s="10">
        <f>H28*E28</f>
        <v>0</v>
      </c>
      <c r="J28" s="5"/>
    </row>
    <row r="29" spans="2:10" ht="17.25" customHeight="1">
      <c r="B29" s="12"/>
      <c r="C29" s="18"/>
      <c r="D29" s="13"/>
      <c r="E29" s="14"/>
      <c r="F29" s="15"/>
      <c r="G29" s="15">
        <f>SUM(G28)</f>
        <v>0</v>
      </c>
      <c r="H29" s="16"/>
      <c r="I29" s="16">
        <f>SUM(I28)</f>
        <v>0</v>
      </c>
      <c r="J29" s="5"/>
    </row>
    <row r="30" spans="2:10" ht="15">
      <c r="B30" s="20"/>
      <c r="C30" s="20"/>
      <c r="D30" s="20"/>
      <c r="E30" s="5"/>
      <c r="F30" s="5"/>
      <c r="G30" s="29">
        <f>G12+G16+G20+G26+G29</f>
        <v>0</v>
      </c>
      <c r="H30" s="30"/>
      <c r="I30" s="29">
        <f>I12+I16+I20+I26+I29</f>
        <v>0</v>
      </c>
      <c r="J30" s="5"/>
    </row>
    <row r="31" spans="2:10" ht="15">
      <c r="B31" s="5"/>
      <c r="C31" s="5"/>
      <c r="D31" s="5"/>
      <c r="E31" s="5"/>
      <c r="F31" s="5"/>
      <c r="G31" s="30" t="s">
        <v>26</v>
      </c>
      <c r="H31" s="30"/>
      <c r="I31" s="30" t="s">
        <v>27</v>
      </c>
      <c r="J31" s="5"/>
    </row>
    <row r="32" spans="2:10" ht="15">
      <c r="B32" s="5"/>
      <c r="C32" s="5"/>
      <c r="D32" s="5"/>
      <c r="E32" s="5"/>
      <c r="F32" s="5"/>
      <c r="G32" s="5"/>
      <c r="H32" s="5"/>
      <c r="I32" s="5"/>
      <c r="J32" s="5"/>
    </row>
    <row r="33" spans="2:10" ht="15">
      <c r="B33" s="5"/>
      <c r="C33" s="5"/>
      <c r="D33" s="5"/>
      <c r="E33" s="5"/>
      <c r="F33" s="5"/>
      <c r="G33" s="5"/>
      <c r="H33" s="5"/>
      <c r="I33" s="5"/>
      <c r="J33" s="5"/>
    </row>
    <row r="34" spans="2:10" ht="15">
      <c r="B34" s="5"/>
      <c r="C34" s="5"/>
      <c r="D34" s="5"/>
      <c r="E34" s="5"/>
      <c r="F34" s="5"/>
      <c r="G34" s="5"/>
      <c r="H34" s="5"/>
      <c r="I34" s="5"/>
      <c r="J34" s="5"/>
    </row>
    <row r="35" spans="2:10" ht="15">
      <c r="B35" s="5"/>
      <c r="C35" s="5"/>
      <c r="D35" s="5"/>
      <c r="E35" s="5"/>
      <c r="F35" s="5"/>
      <c r="G35" s="5"/>
      <c r="H35" s="5"/>
      <c r="I35" s="5"/>
      <c r="J35" s="5"/>
    </row>
    <row r="36" spans="2:10" ht="15">
      <c r="B36" s="5"/>
      <c r="C36" s="5"/>
      <c r="D36" s="5"/>
      <c r="E36" s="5"/>
      <c r="F36" s="5"/>
      <c r="G36" s="5"/>
      <c r="H36" s="5"/>
      <c r="I36" s="5"/>
      <c r="J36" s="5"/>
    </row>
    <row r="37" spans="2:10" ht="15">
      <c r="B37" s="5"/>
      <c r="C37" s="5"/>
      <c r="D37" s="5"/>
      <c r="E37" s="5"/>
      <c r="F37" s="5"/>
      <c r="G37" s="5"/>
      <c r="H37" s="5"/>
      <c r="I37" s="5"/>
      <c r="J37" s="5"/>
    </row>
    <row r="38" spans="2:10" ht="15">
      <c r="B38" s="5"/>
      <c r="C38" s="5"/>
      <c r="D38" s="5"/>
      <c r="E38" s="5"/>
      <c r="F38" s="5"/>
      <c r="G38" s="5"/>
      <c r="H38" s="5"/>
      <c r="I38" s="5"/>
      <c r="J38" s="5"/>
    </row>
    <row r="39" spans="2:10" ht="15">
      <c r="B39" s="5"/>
      <c r="C39" s="5"/>
      <c r="D39" s="5"/>
      <c r="E39" s="5"/>
      <c r="F39" s="5"/>
      <c r="G39" s="5"/>
      <c r="H39" s="5"/>
      <c r="I39" s="5"/>
      <c r="J39" s="5"/>
    </row>
    <row r="40" spans="2:10" ht="15">
      <c r="B40" s="5"/>
      <c r="C40" s="5"/>
      <c r="D40" s="5"/>
      <c r="E40" s="5"/>
      <c r="F40" s="5"/>
      <c r="G40" s="5"/>
      <c r="H40" s="5"/>
      <c r="I40" s="5"/>
      <c r="J40" s="5"/>
    </row>
    <row r="41" spans="2:10" ht="15">
      <c r="B41" s="5"/>
      <c r="C41" s="5"/>
      <c r="D41" s="5"/>
      <c r="E41" s="5"/>
      <c r="F41" s="5"/>
      <c r="G41" s="5"/>
      <c r="H41" s="5"/>
      <c r="I41" s="5"/>
      <c r="J41" s="5"/>
    </row>
    <row r="42" spans="2:10" ht="15">
      <c r="B42" s="5"/>
      <c r="C42" s="5"/>
      <c r="D42" s="5"/>
      <c r="E42" s="5"/>
      <c r="F42" s="5"/>
      <c r="G42" s="5"/>
      <c r="H42" s="5"/>
      <c r="I42" s="5"/>
      <c r="J42" s="5"/>
    </row>
    <row r="43" spans="2:9" ht="15">
      <c r="B43" s="21"/>
      <c r="C43" s="21"/>
      <c r="D43" s="21"/>
      <c r="E43" s="21"/>
      <c r="F43" s="21"/>
      <c r="G43" s="21"/>
      <c r="H43" s="21"/>
      <c r="I43" s="21"/>
    </row>
    <row r="44" spans="2:9" ht="15">
      <c r="B44" s="21"/>
      <c r="C44" s="21"/>
      <c r="D44" s="21"/>
      <c r="E44" s="21"/>
      <c r="F44" s="21"/>
      <c r="G44" s="21"/>
      <c r="H44" s="21"/>
      <c r="I44" s="21"/>
    </row>
    <row r="45" spans="2:9" ht="15">
      <c r="B45" s="21"/>
      <c r="C45" s="21"/>
      <c r="D45" s="21"/>
      <c r="E45" s="21"/>
      <c r="F45" s="21"/>
      <c r="G45" s="21"/>
      <c r="H45" s="21"/>
      <c r="I45" s="21"/>
    </row>
    <row r="46" spans="2:9" ht="15">
      <c r="B46" s="21"/>
      <c r="C46" s="21"/>
      <c r="D46" s="21"/>
      <c r="E46" s="21"/>
      <c r="F46" s="21"/>
      <c r="G46" s="21"/>
      <c r="H46" s="21"/>
      <c r="I46" s="21"/>
    </row>
    <row r="47" spans="2:9" ht="15">
      <c r="B47" s="21"/>
      <c r="C47" s="21"/>
      <c r="D47" s="21"/>
      <c r="E47" s="21"/>
      <c r="F47" s="21"/>
      <c r="G47" s="21"/>
      <c r="H47" s="21"/>
      <c r="I47" s="21"/>
    </row>
    <row r="48" spans="2:9" ht="15">
      <c r="B48" s="21"/>
      <c r="C48" s="21"/>
      <c r="D48" s="21"/>
      <c r="E48" s="21"/>
      <c r="F48" s="21"/>
      <c r="G48" s="21"/>
      <c r="H48" s="21"/>
      <c r="I48" s="21"/>
    </row>
  </sheetData>
  <sheetProtection/>
  <mergeCells count="8">
    <mergeCell ref="C27:I27"/>
    <mergeCell ref="B2:I2"/>
    <mergeCell ref="B3:I3"/>
    <mergeCell ref="B4:I6"/>
    <mergeCell ref="C9:I9"/>
    <mergeCell ref="C13:I13"/>
    <mergeCell ref="C17:I17"/>
    <mergeCell ref="C21:I21"/>
  </mergeCells>
  <printOptions/>
  <pageMargins left="0.7000000000000001" right="0.7000000000000001" top="1.1437007874015752" bottom="0.7897637795275592" header="0.7500000000000001" footer="0.7500000000000001"/>
  <pageSetup fitToHeight="0" fitToWidth="0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Użytkownik systemu Windows</cp:lastModifiedBy>
  <cp:lastPrinted>2019-05-11T15:23:00Z</cp:lastPrinted>
  <dcterms:created xsi:type="dcterms:W3CDTF">2014-10-20T03:44:47Z</dcterms:created>
  <dcterms:modified xsi:type="dcterms:W3CDTF">2019-05-14T08:57:43Z</dcterms:modified>
  <cp:category/>
  <cp:version/>
  <cp:contentType/>
  <cp:contentStatus/>
  <cp:revision>14</cp:revision>
</cp:coreProperties>
</file>